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vossen\Documents\B.U Ecobuild\"/>
    </mc:Choice>
  </mc:AlternateContent>
  <xr:revisionPtr revIDLastSave="0" documentId="8_{61417642-6BA5-408D-84A9-1F047504659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10" i="1"/>
  <c r="G7" i="1"/>
  <c r="G3" i="1"/>
  <c r="G19" i="1" s="1"/>
  <c r="G18" i="1" s="1"/>
  <c r="G16" i="1"/>
  <c r="G15" i="1"/>
  <c r="G13" i="1" l="1"/>
  <c r="G2" i="1"/>
  <c r="G24" i="1" s="1"/>
  <c r="G26" i="1" s="1"/>
</calcChain>
</file>

<file path=xl/sharedStrings.xml><?xml version="1.0" encoding="utf-8"?>
<sst xmlns="http://schemas.openxmlformats.org/spreadsheetml/2006/main" count="60" uniqueCount="56">
  <si>
    <t>Partenaire :</t>
  </si>
  <si>
    <t>1.</t>
  </si>
  <si>
    <t>Frais de personnel</t>
  </si>
  <si>
    <t>TOTAL</t>
  </si>
  <si>
    <t xml:space="preserve">1.1 </t>
  </si>
  <si>
    <t>Salariés</t>
  </si>
  <si>
    <t>Nom</t>
  </si>
  <si>
    <t>Diplôme</t>
  </si>
  <si>
    <t>Fonction</t>
  </si>
  <si>
    <t>Affectation (%)</t>
  </si>
  <si>
    <t>1.1.1</t>
  </si>
  <si>
    <t>Madame Y</t>
  </si>
  <si>
    <t>Dr. Sc.</t>
  </si>
  <si>
    <t xml:space="preserve">Resp. Synthèse </t>
  </si>
  <si>
    <t>1.1.2</t>
  </si>
  <si>
    <t>Monsieur X</t>
  </si>
  <si>
    <t>Lic.</t>
  </si>
  <si>
    <t>Tech. Labo</t>
  </si>
  <si>
    <t>1.2</t>
  </si>
  <si>
    <t>Indépendants</t>
  </si>
  <si>
    <t>Identification</t>
  </si>
  <si>
    <t>Numéro d'entreprise/TVA</t>
  </si>
  <si>
    <t>1.2.1</t>
  </si>
  <si>
    <t>ABC SPRL - Monsieur Z</t>
  </si>
  <si>
    <t>BE00 1122 3344</t>
  </si>
  <si>
    <t>…</t>
  </si>
  <si>
    <t xml:space="preserve">2. </t>
  </si>
  <si>
    <t>2.1</t>
  </si>
  <si>
    <t>Matières premières</t>
  </si>
  <si>
    <t>2.2</t>
  </si>
  <si>
    <t xml:space="preserve">3. </t>
  </si>
  <si>
    <t>Coût d’achat</t>
  </si>
  <si>
    <t>Taux d’utilisation pour le projet (%)</t>
  </si>
  <si>
    <t>3.1</t>
  </si>
  <si>
    <t>Appareil de sublimation</t>
  </si>
  <si>
    <t>5 ans</t>
  </si>
  <si>
    <t>3.2</t>
  </si>
  <si>
    <t>Logiciel XY</t>
  </si>
  <si>
    <t>3 ans</t>
  </si>
  <si>
    <t>3.3</t>
  </si>
  <si>
    <t xml:space="preserve">4. </t>
  </si>
  <si>
    <t>Frais généraux</t>
  </si>
  <si>
    <t>10 % (Frais de fonctionnement + Frais de personnel salariés)</t>
  </si>
  <si>
    <t xml:space="preserve">5. </t>
  </si>
  <si>
    <t>Sous-traitance</t>
  </si>
  <si>
    <t>5.1</t>
  </si>
  <si>
    <t>Analyses (Laboratoire ZZZ, Belgique 100 échantillons)</t>
  </si>
  <si>
    <t>...</t>
  </si>
  <si>
    <t>Subside</t>
  </si>
  <si>
    <t>Taux d'intervention (%)</t>
  </si>
  <si>
    <t>Période d'amortissement</t>
  </si>
  <si>
    <t>(Coût d’achat*Taux d’utilisation pour le projet (%)*durée du projet)/Période d'amortissement</t>
  </si>
  <si>
    <t>Frais d' Instruments et matériel</t>
  </si>
  <si>
    <t>Autres frais d'exploitation</t>
  </si>
  <si>
    <t>Si affectaion &lt;100%: nature et volume des activités complémentaires</t>
  </si>
  <si>
    <t>Affectation hors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</si>
</sst>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9" fontId="0" fillId="0" borderId="2" xfId="0" applyNumberFormat="1" applyFont="1" applyBorder="1"/>
    <xf numFmtId="165" fontId="5" fillId="2" borderId="2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9" fontId="8" fillId="0" borderId="2" xfId="0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165" fontId="0" fillId="0" borderId="2" xfId="1" applyNumberFormat="1" applyFont="1" applyBorder="1"/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O8" sqref="O8"/>
    </sheetView>
  </sheetViews>
  <sheetFormatPr baseColWidth="10" defaultColWidth="11.54296875" defaultRowHeight="14.5" x14ac:dyDescent="0.35"/>
  <cols>
    <col min="1" max="1" width="7.1796875" bestFit="1" customWidth="1"/>
    <col min="2" max="2" width="29.54296875" customWidth="1"/>
    <col min="3" max="4" width="18.81640625" customWidth="1"/>
    <col min="5" max="5" width="15.7265625" customWidth="1"/>
    <col min="6" max="6" width="28.1796875" customWidth="1"/>
    <col min="7" max="7" width="14.54296875" customWidth="1"/>
  </cols>
  <sheetData>
    <row r="1" spans="1:8" x14ac:dyDescent="0.35">
      <c r="A1" s="13"/>
      <c r="B1" s="32" t="s">
        <v>0</v>
      </c>
      <c r="C1" s="33"/>
      <c r="D1" s="33"/>
      <c r="E1" s="33"/>
      <c r="F1" s="33"/>
      <c r="G1" s="34"/>
    </row>
    <row r="2" spans="1:8" x14ac:dyDescent="0.35">
      <c r="A2" s="13" t="s">
        <v>1</v>
      </c>
      <c r="B2" s="13" t="s">
        <v>2</v>
      </c>
      <c r="C2" s="13"/>
      <c r="D2" s="13"/>
      <c r="E2" s="13"/>
      <c r="F2" s="13"/>
      <c r="G2" s="6">
        <f>G3+G7</f>
        <v>31000</v>
      </c>
    </row>
    <row r="3" spans="1:8" x14ac:dyDescent="0.35">
      <c r="A3" s="14" t="s">
        <v>4</v>
      </c>
      <c r="B3" s="15" t="s">
        <v>5</v>
      </c>
      <c r="C3" s="15"/>
      <c r="D3" s="15"/>
      <c r="E3" s="15"/>
      <c r="F3" s="15"/>
      <c r="G3" s="7">
        <f>SUM(G5:G6)</f>
        <v>21000</v>
      </c>
    </row>
    <row r="4" spans="1:8" x14ac:dyDescent="0.35">
      <c r="A4" s="16"/>
      <c r="B4" s="17" t="s">
        <v>6</v>
      </c>
      <c r="C4" s="17" t="s">
        <v>7</v>
      </c>
      <c r="D4" s="17" t="s">
        <v>8</v>
      </c>
      <c r="E4" s="17" t="s">
        <v>9</v>
      </c>
      <c r="F4" s="17" t="s">
        <v>55</v>
      </c>
      <c r="G4" s="8"/>
    </row>
    <row r="5" spans="1:8" ht="24" x14ac:dyDescent="0.35">
      <c r="A5" s="18" t="s">
        <v>10</v>
      </c>
      <c r="B5" s="18" t="s">
        <v>11</v>
      </c>
      <c r="C5" s="18" t="s">
        <v>12</v>
      </c>
      <c r="D5" s="18" t="s">
        <v>13</v>
      </c>
      <c r="E5" s="19">
        <v>0.1</v>
      </c>
      <c r="F5" s="19" t="s">
        <v>54</v>
      </c>
      <c r="G5" s="3">
        <v>9000</v>
      </c>
    </row>
    <row r="6" spans="1:8" ht="24" x14ac:dyDescent="0.35">
      <c r="A6" s="18" t="s">
        <v>14</v>
      </c>
      <c r="B6" s="18" t="s">
        <v>15</v>
      </c>
      <c r="C6" s="18" t="s">
        <v>16</v>
      </c>
      <c r="D6" s="18" t="s">
        <v>17</v>
      </c>
      <c r="E6" s="19">
        <v>0.2</v>
      </c>
      <c r="F6" s="19" t="s">
        <v>54</v>
      </c>
      <c r="G6" s="3">
        <v>12000</v>
      </c>
    </row>
    <row r="7" spans="1:8" x14ac:dyDescent="0.35">
      <c r="A7" s="20" t="s">
        <v>18</v>
      </c>
      <c r="B7" s="15" t="s">
        <v>19</v>
      </c>
      <c r="C7" s="15"/>
      <c r="D7" s="15"/>
      <c r="E7" s="15"/>
      <c r="F7" s="15"/>
      <c r="G7" s="7">
        <f>SUM(G9)</f>
        <v>10000</v>
      </c>
    </row>
    <row r="8" spans="1:8" ht="24.75" customHeight="1" x14ac:dyDescent="0.35">
      <c r="A8" s="21"/>
      <c r="B8" s="17" t="s">
        <v>20</v>
      </c>
      <c r="C8" s="35" t="s">
        <v>21</v>
      </c>
      <c r="D8" s="35"/>
      <c r="E8" s="17" t="s">
        <v>9</v>
      </c>
      <c r="F8" s="17"/>
      <c r="G8" s="9"/>
    </row>
    <row r="9" spans="1:8" x14ac:dyDescent="0.35">
      <c r="A9" s="18" t="s">
        <v>22</v>
      </c>
      <c r="B9" s="18" t="s">
        <v>23</v>
      </c>
      <c r="C9" s="36" t="s">
        <v>24</v>
      </c>
      <c r="D9" s="36"/>
      <c r="E9" s="19">
        <v>0.1</v>
      </c>
      <c r="F9" s="19"/>
      <c r="G9" s="10">
        <v>10000</v>
      </c>
    </row>
    <row r="10" spans="1:8" x14ac:dyDescent="0.35">
      <c r="A10" s="22" t="s">
        <v>26</v>
      </c>
      <c r="B10" s="13" t="s">
        <v>53</v>
      </c>
      <c r="C10" s="13"/>
      <c r="D10" s="13"/>
      <c r="E10" s="13"/>
      <c r="F10" s="13"/>
      <c r="G10" s="11">
        <f>SUM(G11:G12)</f>
        <v>20000</v>
      </c>
    </row>
    <row r="11" spans="1:8" x14ac:dyDescent="0.35">
      <c r="A11" s="23" t="s">
        <v>27</v>
      </c>
      <c r="B11" s="18" t="s">
        <v>28</v>
      </c>
      <c r="C11" s="18"/>
      <c r="D11" s="18"/>
      <c r="E11" s="18"/>
      <c r="F11" s="18"/>
      <c r="G11" s="3">
        <v>20000</v>
      </c>
    </row>
    <row r="12" spans="1:8" x14ac:dyDescent="0.35">
      <c r="A12" s="23" t="s">
        <v>29</v>
      </c>
      <c r="B12" s="18" t="s">
        <v>25</v>
      </c>
      <c r="C12" s="18"/>
      <c r="D12" s="18"/>
      <c r="E12" s="18"/>
      <c r="F12" s="18"/>
      <c r="G12" s="3"/>
    </row>
    <row r="13" spans="1:8" x14ac:dyDescent="0.35">
      <c r="A13" s="22" t="s">
        <v>30</v>
      </c>
      <c r="B13" s="13" t="s">
        <v>52</v>
      </c>
      <c r="C13" s="13"/>
      <c r="D13" s="13"/>
      <c r="E13" s="13"/>
      <c r="F13" s="13"/>
      <c r="G13" s="11">
        <f>SUM(G15:G17)</f>
        <v>15600</v>
      </c>
    </row>
    <row r="14" spans="1:8" ht="26" x14ac:dyDescent="0.35">
      <c r="A14" s="23"/>
      <c r="B14" s="18"/>
      <c r="C14" s="2" t="s">
        <v>31</v>
      </c>
      <c r="D14" s="2" t="s">
        <v>32</v>
      </c>
      <c r="E14" s="2" t="s">
        <v>50</v>
      </c>
      <c r="F14" s="2"/>
      <c r="G14" s="3"/>
    </row>
    <row r="15" spans="1:8" x14ac:dyDescent="0.35">
      <c r="A15" s="23" t="s">
        <v>33</v>
      </c>
      <c r="B15" s="18" t="s">
        <v>34</v>
      </c>
      <c r="C15" s="24">
        <v>50000</v>
      </c>
      <c r="D15" s="19">
        <v>0.5</v>
      </c>
      <c r="E15" s="18" t="s">
        <v>35</v>
      </c>
      <c r="F15" s="18"/>
      <c r="G15" s="3">
        <f>C15*D15*3/5</f>
        <v>15000</v>
      </c>
      <c r="H15" t="s">
        <v>51</v>
      </c>
    </row>
    <row r="16" spans="1:8" x14ac:dyDescent="0.35">
      <c r="A16" s="23" t="s">
        <v>36</v>
      </c>
      <c r="B16" s="18" t="s">
        <v>37</v>
      </c>
      <c r="C16" s="24">
        <v>2000</v>
      </c>
      <c r="D16" s="19">
        <v>0.5</v>
      </c>
      <c r="E16" s="18" t="s">
        <v>38</v>
      </c>
      <c r="F16" s="18"/>
      <c r="G16" s="3">
        <f>C16*D16*3/5</f>
        <v>600</v>
      </c>
    </row>
    <row r="17" spans="1:7" x14ac:dyDescent="0.35">
      <c r="A17" s="23" t="s">
        <v>39</v>
      </c>
      <c r="B17" s="2" t="s">
        <v>25</v>
      </c>
      <c r="C17" s="2"/>
      <c r="D17" s="2"/>
      <c r="E17" s="2"/>
      <c r="F17" s="2"/>
      <c r="G17" s="12"/>
    </row>
    <row r="18" spans="1:7" x14ac:dyDescent="0.35">
      <c r="A18" s="22" t="s">
        <v>40</v>
      </c>
      <c r="B18" s="13" t="s">
        <v>41</v>
      </c>
      <c r="C18" s="13"/>
      <c r="D18" s="13"/>
      <c r="E18" s="13"/>
      <c r="F18" s="13"/>
      <c r="G18" s="11">
        <f>G19</f>
        <v>4100</v>
      </c>
    </row>
    <row r="19" spans="1:7" ht="24" x14ac:dyDescent="0.35">
      <c r="A19" s="23"/>
      <c r="B19" s="18" t="s">
        <v>42</v>
      </c>
      <c r="C19" s="18"/>
      <c r="D19" s="18"/>
      <c r="E19" s="18"/>
      <c r="F19" s="18"/>
      <c r="G19" s="12">
        <f>0.1*(G3+G10)</f>
        <v>4100</v>
      </c>
    </row>
    <row r="20" spans="1:7" x14ac:dyDescent="0.35">
      <c r="A20" s="13" t="s">
        <v>43</v>
      </c>
      <c r="B20" s="13" t="s">
        <v>44</v>
      </c>
      <c r="C20" s="13"/>
      <c r="D20" s="13"/>
      <c r="E20" s="13"/>
      <c r="F20" s="13"/>
      <c r="G20" s="11">
        <f>SUM(G21:G23)</f>
        <v>15000</v>
      </c>
    </row>
    <row r="21" spans="1:7" ht="24" x14ac:dyDescent="0.35">
      <c r="A21" s="18" t="s">
        <v>45</v>
      </c>
      <c r="B21" s="18" t="s">
        <v>46</v>
      </c>
      <c r="C21" s="18"/>
      <c r="D21" s="18"/>
      <c r="E21" s="18"/>
      <c r="F21" s="18"/>
      <c r="G21" s="3">
        <v>15000</v>
      </c>
    </row>
    <row r="22" spans="1:7" x14ac:dyDescent="0.35">
      <c r="A22" s="18" t="s">
        <v>47</v>
      </c>
      <c r="B22" s="18"/>
      <c r="C22" s="18"/>
      <c r="D22" s="18"/>
      <c r="E22" s="18"/>
      <c r="F22" s="18"/>
      <c r="G22" s="3"/>
    </row>
    <row r="23" spans="1:7" x14ac:dyDescent="0.35">
      <c r="A23" s="18" t="s">
        <v>25</v>
      </c>
      <c r="B23" s="18"/>
      <c r="C23" s="18"/>
      <c r="D23" s="18"/>
      <c r="E23" s="18"/>
      <c r="F23" s="18"/>
      <c r="G23" s="3"/>
    </row>
    <row r="24" spans="1:7" x14ac:dyDescent="0.35">
      <c r="A24" s="29" t="s">
        <v>3</v>
      </c>
      <c r="B24" s="29"/>
      <c r="C24" s="29"/>
      <c r="D24" s="29"/>
      <c r="E24" s="29"/>
      <c r="F24" s="26"/>
      <c r="G24" s="4">
        <f>G2+G10+G13+G18+G20</f>
        <v>85700</v>
      </c>
    </row>
    <row r="25" spans="1:7" x14ac:dyDescent="0.35">
      <c r="A25" s="30" t="s">
        <v>49</v>
      </c>
      <c r="B25" s="30"/>
      <c r="C25" s="30"/>
      <c r="D25" s="30"/>
      <c r="E25" s="30"/>
      <c r="F25" s="27"/>
      <c r="G25" s="5">
        <v>0.8</v>
      </c>
    </row>
    <row r="26" spans="1:7" x14ac:dyDescent="0.35">
      <c r="A26" s="31" t="s">
        <v>48</v>
      </c>
      <c r="B26" s="31"/>
      <c r="C26" s="31"/>
      <c r="D26" s="31"/>
      <c r="E26" s="31"/>
      <c r="F26" s="28"/>
      <c r="G26" s="25">
        <f>G24*G25</f>
        <v>68560</v>
      </c>
    </row>
    <row r="27" spans="1:7" ht="15" thickBot="1" x14ac:dyDescent="0.4">
      <c r="A27" s="1"/>
    </row>
  </sheetData>
  <mergeCells count="6">
    <mergeCell ref="A24:E24"/>
    <mergeCell ref="A25:E25"/>
    <mergeCell ref="A26:E26"/>
    <mergeCell ref="B1:G1"/>
    <mergeCell ref="C8:D8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Hulhoven</dc:creator>
  <cp:lastModifiedBy>VOSSEN-JACKMAR Aurélie</cp:lastModifiedBy>
  <dcterms:created xsi:type="dcterms:W3CDTF">2016-06-07T12:47:54Z</dcterms:created>
  <dcterms:modified xsi:type="dcterms:W3CDTF">2020-04-21T13:15:36Z</dcterms:modified>
</cp:coreProperties>
</file>